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65" windowWidth="14430" windowHeight="11970" tabRatio="478"/>
  </bookViews>
  <sheets>
    <sheet name="A3-1" sheetId="1" r:id="rId1"/>
    <sheet name="A3-2" sheetId="3" r:id="rId2"/>
    <sheet name="工作表1" sheetId="4" r:id="rId3"/>
  </sheets>
  <calcPr calcId="145621"/>
</workbook>
</file>

<file path=xl/calcChain.xml><?xml version="1.0" encoding="utf-8"?>
<calcChain xmlns="http://schemas.openxmlformats.org/spreadsheetml/2006/main">
  <c r="S17" i="3" l="1"/>
  <c r="R17" i="3"/>
  <c r="M8" i="3"/>
  <c r="J8" i="3"/>
  <c r="M7" i="1"/>
  <c r="I7" i="1"/>
  <c r="L7" i="1"/>
  <c r="S16" i="1"/>
  <c r="R16" i="1"/>
  <c r="N8" i="3" l="1"/>
</calcChain>
</file>

<file path=xl/sharedStrings.xml><?xml version="1.0" encoding="utf-8"?>
<sst xmlns="http://schemas.openxmlformats.org/spreadsheetml/2006/main" count="90" uniqueCount="44">
  <si>
    <t>佣金收入</t>
    <phoneticPr fontId="3" type="noConversion"/>
  </si>
  <si>
    <t>現金</t>
    <phoneticPr fontId="3" type="noConversion"/>
  </si>
  <si>
    <t>業主資本</t>
    <phoneticPr fontId="3" type="noConversion"/>
  </si>
  <si>
    <t>預付保險費</t>
    <phoneticPr fontId="3" type="noConversion"/>
  </si>
  <si>
    <t>預付租金</t>
    <phoneticPr fontId="3" type="noConversion"/>
  </si>
  <si>
    <t>辦公設備</t>
    <phoneticPr fontId="3" type="noConversion"/>
  </si>
  <si>
    <t>其他應付款</t>
    <phoneticPr fontId="3" type="noConversion"/>
  </si>
  <si>
    <t>文具用品</t>
    <phoneticPr fontId="3" type="noConversion"/>
  </si>
  <si>
    <t>佣金收入</t>
    <phoneticPr fontId="3" type="noConversion"/>
  </si>
  <si>
    <t>水電費</t>
    <phoneticPr fontId="3" type="noConversion"/>
  </si>
  <si>
    <t>應收帳款</t>
    <phoneticPr fontId="3" type="noConversion"/>
  </si>
  <si>
    <t>薪資</t>
    <phoneticPr fontId="3" type="noConversion"/>
  </si>
  <si>
    <t>現金</t>
    <phoneticPr fontId="3" type="noConversion"/>
  </si>
  <si>
    <t>應收帳款</t>
    <phoneticPr fontId="3" type="noConversion"/>
  </si>
  <si>
    <t>預付保險費</t>
    <phoneticPr fontId="3" type="noConversion"/>
  </si>
  <si>
    <t>預付租金</t>
    <phoneticPr fontId="3" type="noConversion"/>
  </si>
  <si>
    <t>辦公設備</t>
    <phoneticPr fontId="3" type="noConversion"/>
  </si>
  <si>
    <t>其他應付款</t>
    <phoneticPr fontId="3" type="noConversion"/>
  </si>
  <si>
    <t>業主資本</t>
    <phoneticPr fontId="3" type="noConversion"/>
  </si>
  <si>
    <t>佣金收入</t>
    <phoneticPr fontId="3" type="noConversion"/>
  </si>
  <si>
    <t>薪資費用</t>
    <phoneticPr fontId="3" type="noConversion"/>
  </si>
  <si>
    <t>水電費</t>
    <phoneticPr fontId="3" type="noConversion"/>
  </si>
  <si>
    <t>文具用品</t>
    <phoneticPr fontId="3" type="noConversion"/>
  </si>
  <si>
    <t>業主權益</t>
    <phoneticPr fontId="3" type="noConversion"/>
  </si>
  <si>
    <t>合計</t>
    <phoneticPr fontId="3" type="noConversion"/>
  </si>
  <si>
    <t>三德貿易行</t>
    <phoneticPr fontId="3" type="noConversion"/>
  </si>
  <si>
    <t>12年2月份</t>
    <phoneticPr fontId="3" type="noConversion"/>
  </si>
  <si>
    <t>試算表</t>
    <phoneticPr fontId="3" type="noConversion"/>
  </si>
  <si>
    <t>現金</t>
    <phoneticPr fontId="3" type="noConversion"/>
  </si>
  <si>
    <t>運輸設備</t>
    <phoneticPr fontId="3" type="noConversion"/>
  </si>
  <si>
    <t>應付票據</t>
    <phoneticPr fontId="3" type="noConversion"/>
  </si>
  <si>
    <t>其他應付款</t>
    <phoneticPr fontId="3" type="noConversion"/>
  </si>
  <si>
    <t>運費收入</t>
    <phoneticPr fontId="3" type="noConversion"/>
  </si>
  <si>
    <t>應收帳款</t>
    <phoneticPr fontId="3" type="noConversion"/>
  </si>
  <si>
    <t>運費收入</t>
    <phoneticPr fontId="3" type="noConversion"/>
  </si>
  <si>
    <t>郵電費</t>
    <phoneticPr fontId="3" type="noConversion"/>
  </si>
  <si>
    <t>水電費</t>
    <phoneticPr fontId="3" type="noConversion"/>
  </si>
  <si>
    <t>薪資</t>
    <phoneticPr fontId="3" type="noConversion"/>
  </si>
  <si>
    <t>中興行</t>
    <phoneticPr fontId="3" type="noConversion"/>
  </si>
  <si>
    <t>14年10月份</t>
    <phoneticPr fontId="3" type="noConversion"/>
  </si>
  <si>
    <t>應付票據</t>
    <phoneticPr fontId="3" type="noConversion"/>
  </si>
  <si>
    <t>應付票據</t>
    <phoneticPr fontId="3" type="noConversion"/>
  </si>
  <si>
    <t>郵電費</t>
    <phoneticPr fontId="3" type="noConversion"/>
  </si>
  <si>
    <t>薪資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</si>
</sst>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m/d;@"/>
    <numFmt numFmtId="177" formatCode="_-* #,##0_-;\-* #,##0_-;_-* &quot;-&quot;??_-;_-@_-"/>
    <numFmt numFmtId="178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177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0" xfId="0" applyBorder="1">
      <alignment vertical="center"/>
    </xf>
    <xf numFmtId="177" fontId="0" fillId="0" borderId="2" xfId="1" applyNumberFormat="1" applyFont="1" applyBorder="1">
      <alignment vertical="center"/>
    </xf>
    <xf numFmtId="176" fontId="0" fillId="0" borderId="0" xfId="0" applyNumberFormat="1" applyBorder="1">
      <alignment vertical="center"/>
    </xf>
    <xf numFmtId="3" fontId="0" fillId="0" borderId="0" xfId="0" applyNumberFormat="1" applyBorder="1">
      <alignment vertical="center"/>
    </xf>
    <xf numFmtId="177" fontId="0" fillId="0" borderId="2" xfId="1" applyNumberFormat="1" applyFont="1" applyBorder="1" applyAlignment="1">
      <alignment horizontal="right" vertical="center"/>
    </xf>
    <xf numFmtId="177" fontId="0" fillId="0" borderId="0" xfId="1" applyNumberFormat="1" applyFont="1" applyBorder="1">
      <alignment vertical="center"/>
    </xf>
    <xf numFmtId="177" fontId="0" fillId="0" borderId="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3" fontId="4" fillId="0" borderId="0" xfId="0" applyNumberFormat="1" applyFont="1" applyBorder="1">
      <alignment vertical="center"/>
    </xf>
    <xf numFmtId="0" fontId="0" fillId="0" borderId="5" xfId="0" applyBorder="1">
      <alignment vertical="center"/>
    </xf>
    <xf numFmtId="177" fontId="0" fillId="0" borderId="4" xfId="1" applyNumberFormat="1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2" fillId="0" borderId="5" xfId="0" applyFont="1" applyBorder="1">
      <alignment vertical="center"/>
    </xf>
    <xf numFmtId="177" fontId="0" fillId="0" borderId="3" xfId="1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176" fontId="2" fillId="0" borderId="6" xfId="0" applyNumberFormat="1" applyFont="1" applyBorder="1">
      <alignment vertical="center"/>
    </xf>
    <xf numFmtId="177" fontId="4" fillId="0" borderId="4" xfId="1" applyNumberFormat="1" applyFont="1" applyBorder="1">
      <alignment vertical="center"/>
    </xf>
    <xf numFmtId="176" fontId="0" fillId="0" borderId="6" xfId="0" applyNumberFormat="1" applyBorder="1">
      <alignment vertical="center"/>
    </xf>
    <xf numFmtId="3" fontId="0" fillId="0" borderId="5" xfId="0" applyNumberFormat="1" applyBorder="1">
      <alignment vertical="center"/>
    </xf>
    <xf numFmtId="177" fontId="4" fillId="0" borderId="2" xfId="1" applyNumberFormat="1" applyFont="1" applyBorder="1">
      <alignment vertical="center"/>
    </xf>
    <xf numFmtId="3" fontId="0" fillId="0" borderId="4" xfId="0" applyNumberFormat="1" applyBorder="1">
      <alignment vertical="center"/>
    </xf>
    <xf numFmtId="3" fontId="4" fillId="0" borderId="2" xfId="0" applyNumberFormat="1" applyFont="1" applyBorder="1">
      <alignment vertical="center"/>
    </xf>
    <xf numFmtId="41" fontId="0" fillId="0" borderId="0" xfId="1" applyNumberFormat="1" applyFont="1" applyBorder="1">
      <alignment vertical="center"/>
    </xf>
    <xf numFmtId="41" fontId="0" fillId="0" borderId="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177" fontId="0" fillId="2" borderId="0" xfId="0" applyNumberForma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3" fontId="4" fillId="2" borderId="0" xfId="0" applyNumberFormat="1" applyFont="1" applyFill="1" applyBorder="1">
      <alignment vertical="center"/>
    </xf>
    <xf numFmtId="177" fontId="0" fillId="2" borderId="0" xfId="0" applyNumberFormat="1" applyFill="1">
      <alignment vertical="center"/>
    </xf>
    <xf numFmtId="0" fontId="0" fillId="3" borderId="0" xfId="0" applyFill="1" applyBorder="1">
      <alignment vertical="center"/>
    </xf>
    <xf numFmtId="41" fontId="0" fillId="3" borderId="0" xfId="1" applyNumberFormat="1" applyFont="1" applyFill="1" applyBorder="1">
      <alignment vertical="center"/>
    </xf>
    <xf numFmtId="177" fontId="0" fillId="3" borderId="0" xfId="1" applyNumberFormat="1" applyFont="1" applyFill="1" applyBorder="1">
      <alignment vertical="center"/>
    </xf>
    <xf numFmtId="41" fontId="0" fillId="3" borderId="1" xfId="1" applyNumberFormat="1" applyFont="1" applyFill="1" applyBorder="1">
      <alignment vertical="center"/>
    </xf>
    <xf numFmtId="177" fontId="0" fillId="3" borderId="1" xfId="1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0" fillId="3" borderId="0" xfId="0" applyFill="1">
      <alignment vertical="center"/>
    </xf>
    <xf numFmtId="177" fontId="0" fillId="3" borderId="0" xfId="1" applyNumberFormat="1" applyFont="1" applyFill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selection activeCell="F30" sqref="F30"/>
    </sheetView>
  </sheetViews>
  <sheetFormatPr defaultRowHeight="16.5" x14ac:dyDescent="0.25"/>
  <cols>
    <col min="3" max="3" width="14.875" customWidth="1"/>
    <col min="4" max="4" width="12" style="4" bestFit="1" customWidth="1"/>
    <col min="5" max="5" width="10.875" style="4" bestFit="1" customWidth="1"/>
    <col min="9" max="9" width="9.25" bestFit="1" customWidth="1"/>
  </cols>
  <sheetData>
    <row r="1" spans="1:19" x14ac:dyDescent="0.25">
      <c r="A1" s="5"/>
    </row>
    <row r="2" spans="1:19" x14ac:dyDescent="0.25">
      <c r="B2" s="1">
        <v>41306</v>
      </c>
      <c r="C2" s="2" t="s">
        <v>1</v>
      </c>
      <c r="D2" s="4">
        <v>100000</v>
      </c>
      <c r="G2" s="36" t="s">
        <v>12</v>
      </c>
      <c r="H2" s="36"/>
      <c r="I2" s="36"/>
      <c r="J2" s="36"/>
      <c r="K2" s="36"/>
      <c r="L2" s="36"/>
      <c r="P2" s="38" t="s">
        <v>25</v>
      </c>
      <c r="Q2" s="38"/>
      <c r="R2" s="38"/>
      <c r="S2" s="38"/>
    </row>
    <row r="3" spans="1:19" x14ac:dyDescent="0.25">
      <c r="C3" s="3" t="s">
        <v>2</v>
      </c>
      <c r="E3" s="4">
        <v>100000</v>
      </c>
      <c r="G3" s="1">
        <v>41306</v>
      </c>
      <c r="H3" s="18"/>
      <c r="I3" s="19">
        <v>100000</v>
      </c>
      <c r="J3" s="8">
        <v>41306</v>
      </c>
      <c r="L3" s="9">
        <v>15600</v>
      </c>
      <c r="P3" s="38" t="s">
        <v>27</v>
      </c>
      <c r="Q3" s="38"/>
      <c r="R3" s="38"/>
      <c r="S3" s="38"/>
    </row>
    <row r="4" spans="1:19" x14ac:dyDescent="0.25">
      <c r="G4" s="1">
        <v>41319</v>
      </c>
      <c r="H4" s="6"/>
      <c r="I4" s="20">
        <v>15000</v>
      </c>
      <c r="J4" s="1">
        <v>41309</v>
      </c>
      <c r="L4" s="9">
        <v>4000</v>
      </c>
      <c r="P4" s="36" t="s">
        <v>26</v>
      </c>
      <c r="Q4" s="36"/>
      <c r="R4" s="36"/>
      <c r="S4" s="36"/>
    </row>
    <row r="5" spans="1:19" x14ac:dyDescent="0.25">
      <c r="B5" s="1">
        <v>41306</v>
      </c>
      <c r="C5" t="s">
        <v>3</v>
      </c>
      <c r="D5" s="4">
        <v>3600</v>
      </c>
      <c r="H5" s="6"/>
      <c r="I5" s="21"/>
      <c r="J5" s="1">
        <v>41323</v>
      </c>
      <c r="L5" s="9">
        <v>2000</v>
      </c>
      <c r="P5" s="6" t="s">
        <v>1</v>
      </c>
      <c r="Q5" s="6"/>
      <c r="R5" s="34">
        <v>75400</v>
      </c>
      <c r="S5" s="11"/>
    </row>
    <row r="6" spans="1:19" x14ac:dyDescent="0.25">
      <c r="B6" s="1"/>
      <c r="C6" t="s">
        <v>4</v>
      </c>
      <c r="D6" s="4">
        <v>12000</v>
      </c>
      <c r="H6" s="6"/>
      <c r="I6" s="20"/>
      <c r="J6" s="8">
        <v>41333</v>
      </c>
      <c r="L6" s="13">
        <v>18000</v>
      </c>
      <c r="P6" s="6" t="s">
        <v>10</v>
      </c>
      <c r="Q6" s="6"/>
      <c r="R6" s="34">
        <v>13000</v>
      </c>
      <c r="S6" s="11"/>
    </row>
    <row r="7" spans="1:19" x14ac:dyDescent="0.25">
      <c r="C7" s="3" t="s">
        <v>1</v>
      </c>
      <c r="E7" s="4">
        <v>15600</v>
      </c>
      <c r="G7" s="39"/>
      <c r="H7" s="40"/>
      <c r="I7" s="41">
        <f>SUM(I3:I6)</f>
        <v>115000</v>
      </c>
      <c r="J7" s="42"/>
      <c r="K7" s="43"/>
      <c r="L7" s="44">
        <f>SUM(L3:L6)</f>
        <v>39600</v>
      </c>
      <c r="M7" s="45">
        <f>I7-L7</f>
        <v>75400</v>
      </c>
      <c r="P7" s="6" t="s">
        <v>3</v>
      </c>
      <c r="Q7" s="6"/>
      <c r="R7" s="34">
        <v>3600</v>
      </c>
      <c r="S7" s="11"/>
    </row>
    <row r="8" spans="1:19" x14ac:dyDescent="0.25">
      <c r="P8" s="6" t="s">
        <v>4</v>
      </c>
      <c r="Q8" s="6"/>
      <c r="R8" s="34">
        <v>12000</v>
      </c>
      <c r="S8" s="11"/>
    </row>
    <row r="9" spans="1:19" x14ac:dyDescent="0.25">
      <c r="B9" s="1">
        <v>41307</v>
      </c>
      <c r="C9" s="2" t="s">
        <v>5</v>
      </c>
      <c r="D9" s="4">
        <v>60000</v>
      </c>
      <c r="G9" s="37" t="s">
        <v>13</v>
      </c>
      <c r="H9" s="37"/>
      <c r="I9" s="37"/>
      <c r="J9" s="37"/>
      <c r="K9" s="37"/>
      <c r="L9" s="37"/>
      <c r="P9" s="6" t="s">
        <v>5</v>
      </c>
      <c r="Q9" s="6"/>
      <c r="R9" s="34">
        <v>60000</v>
      </c>
      <c r="S9" s="11"/>
    </row>
    <row r="10" spans="1:19" x14ac:dyDescent="0.25">
      <c r="C10" s="3" t="s">
        <v>6</v>
      </c>
      <c r="E10" s="4">
        <v>60000</v>
      </c>
      <c r="G10" s="26">
        <v>41328</v>
      </c>
      <c r="H10" s="18"/>
      <c r="I10" s="19">
        <v>13000</v>
      </c>
      <c r="J10" s="24"/>
      <c r="K10" s="22"/>
      <c r="L10" s="25"/>
      <c r="P10" s="6" t="s">
        <v>6</v>
      </c>
      <c r="Q10" s="6"/>
      <c r="R10" s="34"/>
      <c r="S10" s="11">
        <v>60000</v>
      </c>
    </row>
    <row r="11" spans="1:19" x14ac:dyDescent="0.25">
      <c r="G11" s="8"/>
      <c r="H11" s="6"/>
      <c r="I11" s="7"/>
      <c r="J11" s="16"/>
      <c r="K11" s="15"/>
      <c r="L11" s="17"/>
      <c r="P11" s="6" t="s">
        <v>23</v>
      </c>
      <c r="Q11" s="6"/>
      <c r="R11" s="34"/>
      <c r="S11" s="11">
        <v>100000</v>
      </c>
    </row>
    <row r="12" spans="1:19" x14ac:dyDescent="0.25">
      <c r="B12" s="1">
        <v>41309</v>
      </c>
      <c r="C12" s="2" t="s">
        <v>7</v>
      </c>
      <c r="D12" s="4">
        <v>4000</v>
      </c>
      <c r="P12" s="46" t="s">
        <v>0</v>
      </c>
      <c r="Q12" s="46"/>
      <c r="R12" s="47"/>
      <c r="S12" s="48">
        <v>28000</v>
      </c>
    </row>
    <row r="13" spans="1:19" x14ac:dyDescent="0.25">
      <c r="C13" s="3" t="s">
        <v>1</v>
      </c>
      <c r="E13" s="4">
        <v>4000</v>
      </c>
      <c r="G13" s="36" t="s">
        <v>14</v>
      </c>
      <c r="H13" s="36"/>
      <c r="I13" s="36"/>
      <c r="J13" s="36"/>
      <c r="K13" s="36"/>
      <c r="L13" s="36"/>
      <c r="P13" s="46" t="s">
        <v>11</v>
      </c>
      <c r="Q13" s="46"/>
      <c r="R13" s="47">
        <v>18000</v>
      </c>
      <c r="S13" s="48"/>
    </row>
    <row r="14" spans="1:19" x14ac:dyDescent="0.25">
      <c r="G14" s="1">
        <v>41306</v>
      </c>
      <c r="I14" s="7">
        <v>3600</v>
      </c>
      <c r="J14" s="8"/>
      <c r="L14" s="9"/>
      <c r="P14" s="46" t="s">
        <v>7</v>
      </c>
      <c r="Q14" s="46"/>
      <c r="R14" s="47">
        <v>4000</v>
      </c>
      <c r="S14" s="48"/>
    </row>
    <row r="15" spans="1:19" x14ac:dyDescent="0.25">
      <c r="B15" s="1">
        <v>41319</v>
      </c>
      <c r="C15" s="2" t="s">
        <v>1</v>
      </c>
      <c r="D15" s="4">
        <v>15000</v>
      </c>
      <c r="H15" s="6"/>
      <c r="I15" s="20"/>
      <c r="J15" s="14"/>
      <c r="K15" s="15"/>
      <c r="L15" s="17"/>
      <c r="P15" s="46" t="s">
        <v>9</v>
      </c>
      <c r="Q15" s="46"/>
      <c r="R15" s="49">
        <v>2000</v>
      </c>
      <c r="S15" s="50"/>
    </row>
    <row r="16" spans="1:19" ht="17.25" thickBot="1" x14ac:dyDescent="0.3">
      <c r="C16" s="3" t="s">
        <v>8</v>
      </c>
      <c r="E16" s="4">
        <v>15000</v>
      </c>
      <c r="H16" s="6"/>
      <c r="I16" s="12"/>
      <c r="L16" s="9"/>
      <c r="P16" s="6" t="s">
        <v>24</v>
      </c>
      <c r="Q16" s="6"/>
      <c r="R16" s="35">
        <f>SUM(R5:R15)</f>
        <v>188000</v>
      </c>
      <c r="S16" s="23">
        <f>SUM(S10:S15)</f>
        <v>188000</v>
      </c>
    </row>
    <row r="17" spans="2:12" ht="17.25" thickTop="1" x14ac:dyDescent="0.25"/>
    <row r="18" spans="2:12" x14ac:dyDescent="0.25">
      <c r="B18" s="1">
        <v>41323</v>
      </c>
      <c r="C18" s="2" t="s">
        <v>9</v>
      </c>
      <c r="D18" s="4">
        <v>2000</v>
      </c>
      <c r="G18" s="36" t="s">
        <v>15</v>
      </c>
      <c r="H18" s="36"/>
      <c r="I18" s="36"/>
      <c r="J18" s="36"/>
      <c r="K18" s="36"/>
      <c r="L18" s="36"/>
    </row>
    <row r="19" spans="2:12" x14ac:dyDescent="0.25">
      <c r="C19" s="3" t="s">
        <v>1</v>
      </c>
      <c r="E19" s="4">
        <v>2000</v>
      </c>
      <c r="G19" s="1">
        <v>41306</v>
      </c>
      <c r="I19" s="7">
        <v>12000</v>
      </c>
      <c r="J19" s="8"/>
      <c r="L19" s="9"/>
    </row>
    <row r="20" spans="2:12" x14ac:dyDescent="0.25">
      <c r="H20" s="6"/>
      <c r="I20" s="20"/>
      <c r="J20" s="14"/>
      <c r="K20" s="15"/>
      <c r="L20" s="17"/>
    </row>
    <row r="21" spans="2:12" x14ac:dyDescent="0.25">
      <c r="B21" s="1">
        <v>41328</v>
      </c>
      <c r="C21" s="2" t="s">
        <v>10</v>
      </c>
      <c r="D21" s="4">
        <v>13000</v>
      </c>
      <c r="H21" s="6"/>
      <c r="I21" s="12"/>
      <c r="L21" s="9"/>
    </row>
    <row r="22" spans="2:12" x14ac:dyDescent="0.25">
      <c r="C22" s="3" t="s">
        <v>8</v>
      </c>
      <c r="E22" s="4">
        <v>13000</v>
      </c>
      <c r="G22" s="36" t="s">
        <v>16</v>
      </c>
      <c r="H22" s="36"/>
      <c r="I22" s="36"/>
      <c r="J22" s="36"/>
      <c r="K22" s="36"/>
      <c r="L22" s="36"/>
    </row>
    <row r="23" spans="2:12" x14ac:dyDescent="0.25">
      <c r="G23" s="26">
        <v>41327</v>
      </c>
      <c r="H23" s="6"/>
      <c r="I23" s="19">
        <v>60000</v>
      </c>
      <c r="J23" s="27"/>
      <c r="K23" s="15"/>
      <c r="L23" s="25"/>
    </row>
    <row r="24" spans="2:12" x14ac:dyDescent="0.25">
      <c r="B24" s="1">
        <v>41333</v>
      </c>
      <c r="C24" s="2" t="s">
        <v>11</v>
      </c>
      <c r="D24" s="4">
        <v>18000</v>
      </c>
      <c r="G24" s="8"/>
      <c r="H24" s="6"/>
      <c r="I24" s="11"/>
      <c r="J24" s="16"/>
      <c r="K24" s="15"/>
      <c r="L24" s="17"/>
    </row>
    <row r="25" spans="2:12" x14ac:dyDescent="0.25">
      <c r="C25" s="3" t="s">
        <v>1</v>
      </c>
      <c r="E25" s="4">
        <v>18000</v>
      </c>
    </row>
    <row r="26" spans="2:12" x14ac:dyDescent="0.25">
      <c r="G26" s="36" t="s">
        <v>17</v>
      </c>
      <c r="H26" s="36"/>
      <c r="I26" s="36"/>
      <c r="J26" s="36"/>
      <c r="K26" s="36"/>
      <c r="L26" s="36"/>
    </row>
    <row r="27" spans="2:12" x14ac:dyDescent="0.25">
      <c r="G27" s="24"/>
      <c r="H27" s="15"/>
      <c r="I27" s="28"/>
      <c r="J27" s="29">
        <v>41307</v>
      </c>
      <c r="L27" s="30">
        <v>60000</v>
      </c>
    </row>
    <row r="28" spans="2:12" x14ac:dyDescent="0.25">
      <c r="G28" s="16"/>
      <c r="H28" s="15"/>
      <c r="I28" s="31"/>
      <c r="J28" s="8"/>
      <c r="K28" s="6"/>
      <c r="L28" s="9"/>
    </row>
    <row r="30" spans="2:12" x14ac:dyDescent="0.25">
      <c r="G30" s="36" t="s">
        <v>18</v>
      </c>
      <c r="H30" s="36"/>
      <c r="I30" s="36"/>
      <c r="J30" s="36"/>
      <c r="K30" s="36"/>
      <c r="L30" s="36"/>
    </row>
    <row r="31" spans="2:12" x14ac:dyDescent="0.25">
      <c r="G31" s="26"/>
      <c r="H31" s="18"/>
      <c r="I31" s="32"/>
      <c r="J31" s="8">
        <v>41306</v>
      </c>
      <c r="L31" s="9">
        <v>100000</v>
      </c>
    </row>
    <row r="32" spans="2:12" x14ac:dyDescent="0.25">
      <c r="G32" s="16"/>
      <c r="H32" s="15"/>
      <c r="I32" s="33"/>
      <c r="J32" s="14"/>
      <c r="K32" s="15"/>
      <c r="L32" s="17"/>
    </row>
    <row r="33" spans="7:12" x14ac:dyDescent="0.25">
      <c r="G33" s="6"/>
      <c r="H33" s="6"/>
      <c r="I33" s="12"/>
      <c r="L33" s="9"/>
    </row>
    <row r="34" spans="7:12" x14ac:dyDescent="0.25">
      <c r="G34" s="36" t="s">
        <v>19</v>
      </c>
      <c r="H34" s="36"/>
      <c r="I34" s="36"/>
      <c r="J34" s="36"/>
      <c r="K34" s="36"/>
      <c r="L34" s="36"/>
    </row>
    <row r="35" spans="7:12" x14ac:dyDescent="0.25">
      <c r="G35" s="1"/>
      <c r="H35" s="6"/>
      <c r="I35" s="7"/>
      <c r="J35" s="8">
        <v>41319</v>
      </c>
      <c r="L35" s="9">
        <v>15000</v>
      </c>
    </row>
    <row r="36" spans="7:12" x14ac:dyDescent="0.25">
      <c r="H36" s="6"/>
      <c r="I36" s="20"/>
      <c r="J36" s="1">
        <v>41328</v>
      </c>
      <c r="L36" s="9">
        <v>13000</v>
      </c>
    </row>
    <row r="37" spans="7:12" x14ac:dyDescent="0.25">
      <c r="H37" s="6"/>
      <c r="I37" s="12"/>
      <c r="J37" s="6"/>
      <c r="K37" s="6"/>
      <c r="L37" s="9"/>
    </row>
    <row r="38" spans="7:12" x14ac:dyDescent="0.25">
      <c r="G38" s="36" t="s">
        <v>20</v>
      </c>
      <c r="H38" s="36"/>
      <c r="I38" s="36"/>
      <c r="J38" s="36"/>
      <c r="K38" s="36"/>
      <c r="L38" s="36"/>
    </row>
    <row r="39" spans="7:12" x14ac:dyDescent="0.25">
      <c r="G39" s="26">
        <v>41333</v>
      </c>
      <c r="H39" s="6"/>
      <c r="I39" s="19">
        <v>18000</v>
      </c>
      <c r="J39" s="29"/>
      <c r="K39" s="6"/>
      <c r="L39" s="30"/>
    </row>
    <row r="40" spans="7:12" x14ac:dyDescent="0.25">
      <c r="G40" s="6"/>
      <c r="H40" s="6"/>
      <c r="I40" s="6"/>
      <c r="J40" s="6"/>
      <c r="K40" s="6"/>
      <c r="L40" s="6"/>
    </row>
    <row r="41" spans="7:12" x14ac:dyDescent="0.25">
      <c r="G41" s="36" t="s">
        <v>21</v>
      </c>
      <c r="H41" s="36"/>
      <c r="I41" s="36"/>
      <c r="J41" s="36"/>
      <c r="K41" s="36"/>
      <c r="L41" s="36"/>
    </row>
    <row r="42" spans="7:12" x14ac:dyDescent="0.25">
      <c r="G42" s="1">
        <v>41323</v>
      </c>
      <c r="I42" s="10">
        <v>2000</v>
      </c>
      <c r="J42" s="8"/>
      <c r="K42" s="6"/>
      <c r="L42" s="9"/>
    </row>
    <row r="43" spans="7:12" x14ac:dyDescent="0.25">
      <c r="G43" s="5"/>
      <c r="H43" s="6"/>
      <c r="I43" s="7"/>
      <c r="J43" s="1"/>
      <c r="L43" s="9"/>
    </row>
    <row r="44" spans="7:12" x14ac:dyDescent="0.25">
      <c r="H44" s="6"/>
      <c r="I44" s="12"/>
      <c r="J44" s="6"/>
      <c r="K44" s="6"/>
      <c r="L44" s="9"/>
    </row>
    <row r="45" spans="7:12" x14ac:dyDescent="0.25">
      <c r="G45" s="36" t="s">
        <v>22</v>
      </c>
      <c r="H45" s="36"/>
      <c r="I45" s="36"/>
      <c r="J45" s="36"/>
      <c r="K45" s="36"/>
      <c r="L45" s="36"/>
    </row>
    <row r="46" spans="7:12" x14ac:dyDescent="0.25">
      <c r="G46" s="1">
        <v>41309</v>
      </c>
      <c r="I46" s="7">
        <v>4000</v>
      </c>
      <c r="J46" s="8"/>
      <c r="L46" s="9"/>
    </row>
    <row r="47" spans="7:12" x14ac:dyDescent="0.25">
      <c r="H47" s="6"/>
      <c r="I47" s="20"/>
      <c r="J47" s="1"/>
      <c r="K47" s="6"/>
      <c r="L47" s="9"/>
    </row>
    <row r="48" spans="7:12" x14ac:dyDescent="0.25">
      <c r="H48" s="6"/>
      <c r="I48" s="12"/>
      <c r="J48" s="6"/>
      <c r="K48" s="6"/>
      <c r="L48" s="9"/>
    </row>
  </sheetData>
  <mergeCells count="14">
    <mergeCell ref="G2:L2"/>
    <mergeCell ref="G13:L13"/>
    <mergeCell ref="G18:L18"/>
    <mergeCell ref="G9:L9"/>
    <mergeCell ref="P2:S2"/>
    <mergeCell ref="P3:S3"/>
    <mergeCell ref="P4:S4"/>
    <mergeCell ref="G45:L45"/>
    <mergeCell ref="G22:L22"/>
    <mergeCell ref="G26:L26"/>
    <mergeCell ref="G30:L30"/>
    <mergeCell ref="G34:L34"/>
    <mergeCell ref="G38:L38"/>
    <mergeCell ref="G41:L4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0"/>
  <sheetViews>
    <sheetView workbookViewId="0">
      <selection activeCell="R21" sqref="R21"/>
    </sheetView>
  </sheetViews>
  <sheetFormatPr defaultRowHeight="16.5" x14ac:dyDescent="0.25"/>
  <cols>
    <col min="3" max="3" width="15.875" bestFit="1" customWidth="1"/>
    <col min="4" max="5" width="9.25" bestFit="1" customWidth="1"/>
    <col min="10" max="10" width="9.25" bestFit="1" customWidth="1"/>
    <col min="13" max="13" width="9.25" bestFit="1" customWidth="1"/>
    <col min="16" max="16" width="11.625" bestFit="1" customWidth="1"/>
    <col min="18" max="18" width="9.75" bestFit="1" customWidth="1"/>
    <col min="19" max="19" width="9.25" bestFit="1" customWidth="1"/>
  </cols>
  <sheetData>
    <row r="2" spans="2:19" x14ac:dyDescent="0.25">
      <c r="D2" s="4"/>
      <c r="E2" s="4"/>
      <c r="H2" s="36" t="s">
        <v>1</v>
      </c>
      <c r="I2" s="36"/>
      <c r="J2" s="36"/>
      <c r="K2" s="36"/>
      <c r="L2" s="36"/>
      <c r="M2" s="36"/>
      <c r="P2" s="38" t="s">
        <v>38</v>
      </c>
      <c r="Q2" s="38"/>
      <c r="R2" s="38"/>
      <c r="S2" s="38"/>
    </row>
    <row r="3" spans="2:19" x14ac:dyDescent="0.25">
      <c r="B3" s="1">
        <v>41913</v>
      </c>
      <c r="C3" s="2" t="s">
        <v>1</v>
      </c>
      <c r="D3" s="4">
        <v>100000</v>
      </c>
      <c r="E3" s="4"/>
      <c r="H3" s="1">
        <v>41913</v>
      </c>
      <c r="I3" s="18"/>
      <c r="J3" s="19">
        <v>100000</v>
      </c>
      <c r="K3" s="8">
        <v>41914</v>
      </c>
      <c r="M3" s="9">
        <v>80000</v>
      </c>
      <c r="P3" s="38" t="s">
        <v>27</v>
      </c>
      <c r="Q3" s="38"/>
      <c r="R3" s="38"/>
      <c r="S3" s="38"/>
    </row>
    <row r="4" spans="2:19" x14ac:dyDescent="0.25">
      <c r="C4" s="3" t="s">
        <v>2</v>
      </c>
      <c r="D4" s="4"/>
      <c r="E4" s="4">
        <v>100000</v>
      </c>
      <c r="H4" s="1">
        <v>41927</v>
      </c>
      <c r="I4" s="6"/>
      <c r="J4" s="20">
        <v>50000</v>
      </c>
      <c r="K4" s="1">
        <v>41914</v>
      </c>
      <c r="M4" s="9">
        <v>6000</v>
      </c>
      <c r="P4" s="36" t="s">
        <v>39</v>
      </c>
      <c r="Q4" s="36"/>
      <c r="R4" s="36"/>
      <c r="S4" s="36"/>
    </row>
    <row r="5" spans="2:19" x14ac:dyDescent="0.25">
      <c r="D5" s="4"/>
      <c r="E5" s="4"/>
      <c r="I5" s="6"/>
      <c r="J5" s="21"/>
      <c r="K5" s="1">
        <v>41933</v>
      </c>
      <c r="M5" s="9">
        <v>4000</v>
      </c>
      <c r="P5" s="6" t="s">
        <v>1</v>
      </c>
      <c r="Q5" s="6"/>
      <c r="R5" s="34">
        <v>24000</v>
      </c>
      <c r="S5" s="11"/>
    </row>
    <row r="6" spans="2:19" x14ac:dyDescent="0.25">
      <c r="B6" s="1">
        <v>41914</v>
      </c>
      <c r="C6" t="s">
        <v>29</v>
      </c>
      <c r="D6" s="4">
        <v>400000</v>
      </c>
      <c r="E6" s="4"/>
      <c r="I6" s="6"/>
      <c r="J6" s="20"/>
      <c r="K6" s="8">
        <v>41942</v>
      </c>
      <c r="M6" s="13">
        <v>6000</v>
      </c>
      <c r="P6" s="6" t="s">
        <v>10</v>
      </c>
      <c r="Q6" s="6"/>
      <c r="R6" s="34">
        <v>100000</v>
      </c>
      <c r="S6" s="11"/>
    </row>
    <row r="7" spans="2:19" x14ac:dyDescent="0.25">
      <c r="B7" s="1"/>
      <c r="C7" s="3" t="s">
        <v>28</v>
      </c>
      <c r="E7" s="4">
        <v>80000</v>
      </c>
      <c r="J7" s="20"/>
      <c r="K7" s="8">
        <v>41943</v>
      </c>
      <c r="M7" s="13">
        <v>30000</v>
      </c>
      <c r="P7" s="6" t="s">
        <v>3</v>
      </c>
      <c r="Q7" s="6"/>
      <c r="R7" s="34">
        <v>6000</v>
      </c>
      <c r="S7" s="11"/>
    </row>
    <row r="8" spans="2:19" x14ac:dyDescent="0.25">
      <c r="C8" s="3" t="s">
        <v>30</v>
      </c>
      <c r="D8" s="4"/>
      <c r="E8" s="4">
        <v>320000</v>
      </c>
      <c r="H8" s="39"/>
      <c r="I8" s="40"/>
      <c r="J8" s="41">
        <f>SUM(J3:J6)</f>
        <v>150000</v>
      </c>
      <c r="K8" s="42"/>
      <c r="L8" s="43"/>
      <c r="M8" s="44">
        <f>SUM(M3:M7)</f>
        <v>126000</v>
      </c>
      <c r="N8" s="45">
        <f>J8-M8</f>
        <v>24000</v>
      </c>
      <c r="P8" s="6" t="s">
        <v>29</v>
      </c>
      <c r="Q8" s="6"/>
      <c r="R8" s="34">
        <v>400000</v>
      </c>
      <c r="S8" s="11"/>
    </row>
    <row r="9" spans="2:19" x14ac:dyDescent="0.25">
      <c r="D9" s="4"/>
      <c r="E9" s="4"/>
      <c r="H9" s="37" t="s">
        <v>10</v>
      </c>
      <c r="I9" s="37"/>
      <c r="J9" s="37"/>
      <c r="K9" s="37"/>
      <c r="L9" s="37"/>
      <c r="M9" s="37"/>
      <c r="P9" s="52" t="s">
        <v>41</v>
      </c>
      <c r="Q9" s="6"/>
      <c r="R9" s="34"/>
      <c r="S9" s="11">
        <v>320000</v>
      </c>
    </row>
    <row r="10" spans="2:19" x14ac:dyDescent="0.25">
      <c r="B10" s="1">
        <v>41914</v>
      </c>
      <c r="C10" s="2" t="s">
        <v>3</v>
      </c>
      <c r="D10" s="4">
        <v>6000</v>
      </c>
      <c r="E10" s="4"/>
      <c r="H10" s="26">
        <v>41929</v>
      </c>
      <c r="I10" s="18"/>
      <c r="J10" s="19">
        <v>100000</v>
      </c>
      <c r="K10" s="24"/>
      <c r="L10" s="22"/>
      <c r="M10" s="25"/>
      <c r="P10" s="6" t="s">
        <v>6</v>
      </c>
      <c r="Q10" s="6"/>
      <c r="R10" s="34"/>
      <c r="S10" s="11">
        <v>3000</v>
      </c>
    </row>
    <row r="11" spans="2:19" x14ac:dyDescent="0.25">
      <c r="C11" s="3" t="s">
        <v>1</v>
      </c>
      <c r="D11" s="4"/>
      <c r="E11" s="4">
        <v>6000</v>
      </c>
      <c r="H11" s="8"/>
      <c r="I11" s="6"/>
      <c r="J11" s="7"/>
      <c r="K11" s="16"/>
      <c r="L11" s="15"/>
      <c r="M11" s="17"/>
      <c r="P11" s="6" t="s">
        <v>23</v>
      </c>
      <c r="Q11" s="6"/>
      <c r="R11" s="34"/>
      <c r="S11" s="11">
        <v>100000</v>
      </c>
    </row>
    <row r="12" spans="2:19" x14ac:dyDescent="0.25">
      <c r="D12" s="4"/>
      <c r="E12" s="4"/>
      <c r="H12" s="36" t="s">
        <v>3</v>
      </c>
      <c r="I12" s="36"/>
      <c r="J12" s="36"/>
      <c r="K12" s="36"/>
      <c r="L12" s="36"/>
      <c r="M12" s="36"/>
      <c r="P12" s="46" t="s">
        <v>32</v>
      </c>
      <c r="Q12" s="46"/>
      <c r="R12" s="47"/>
      <c r="S12" s="48">
        <v>150000</v>
      </c>
    </row>
    <row r="13" spans="2:19" x14ac:dyDescent="0.25">
      <c r="B13" s="1">
        <v>41920</v>
      </c>
      <c r="C13" s="2" t="s">
        <v>7</v>
      </c>
      <c r="D13" s="4">
        <v>3000</v>
      </c>
      <c r="E13" s="4"/>
      <c r="H13" s="26">
        <v>41914</v>
      </c>
      <c r="I13" s="6"/>
      <c r="J13" s="19">
        <v>6000</v>
      </c>
      <c r="K13" s="27"/>
      <c r="L13" s="15"/>
      <c r="M13" s="25"/>
      <c r="P13" s="46" t="s">
        <v>7</v>
      </c>
      <c r="Q13" s="53"/>
      <c r="R13" s="54">
        <v>3000</v>
      </c>
      <c r="S13" s="48"/>
    </row>
    <row r="14" spans="2:19" x14ac:dyDescent="0.25">
      <c r="C14" s="3" t="s">
        <v>31</v>
      </c>
      <c r="D14" s="4"/>
      <c r="E14" s="4">
        <v>3000</v>
      </c>
      <c r="H14" s="8"/>
      <c r="I14" s="6"/>
      <c r="J14" s="11"/>
      <c r="K14" s="16"/>
      <c r="L14" s="15"/>
      <c r="M14" s="17"/>
      <c r="P14" s="46" t="s">
        <v>42</v>
      </c>
      <c r="Q14" s="46"/>
      <c r="R14" s="47">
        <v>4000</v>
      </c>
      <c r="S14" s="48"/>
    </row>
    <row r="15" spans="2:19" x14ac:dyDescent="0.25">
      <c r="D15" s="4"/>
      <c r="E15" s="4"/>
      <c r="P15" s="46" t="s">
        <v>9</v>
      </c>
      <c r="Q15" s="46"/>
      <c r="R15" s="47">
        <v>6000</v>
      </c>
      <c r="S15" s="48"/>
    </row>
    <row r="16" spans="2:19" x14ac:dyDescent="0.25">
      <c r="B16" s="1">
        <v>41927</v>
      </c>
      <c r="C16" s="2" t="s">
        <v>1</v>
      </c>
      <c r="D16" s="4">
        <v>50000</v>
      </c>
      <c r="E16" s="4"/>
      <c r="H16" s="36" t="s">
        <v>40</v>
      </c>
      <c r="I16" s="36"/>
      <c r="J16" s="36"/>
      <c r="K16" s="36"/>
      <c r="L16" s="36"/>
      <c r="M16" s="36"/>
      <c r="P16" s="46" t="s">
        <v>43</v>
      </c>
      <c r="Q16" s="46"/>
      <c r="R16" s="49">
        <v>30000</v>
      </c>
      <c r="S16" s="50"/>
    </row>
    <row r="17" spans="2:19" ht="17.25" thickBot="1" x14ac:dyDescent="0.3">
      <c r="C17" s="3" t="s">
        <v>32</v>
      </c>
      <c r="D17" s="4"/>
      <c r="E17" s="4">
        <v>50000</v>
      </c>
      <c r="J17" s="51"/>
      <c r="K17" s="1">
        <v>41914</v>
      </c>
      <c r="M17" s="7">
        <v>320000</v>
      </c>
      <c r="P17" s="6" t="s">
        <v>24</v>
      </c>
      <c r="Q17" s="6"/>
      <c r="R17" s="35">
        <f>SUM(R5:R16)</f>
        <v>573000</v>
      </c>
      <c r="S17" s="23">
        <f>SUM(S9:S16)</f>
        <v>573000</v>
      </c>
    </row>
    <row r="18" spans="2:19" ht="17.25" thickTop="1" x14ac:dyDescent="0.25">
      <c r="D18" s="4"/>
      <c r="E18" s="4"/>
      <c r="I18" s="6"/>
      <c r="J18" s="20"/>
      <c r="K18" s="14"/>
      <c r="L18" s="15"/>
      <c r="M18" s="17"/>
    </row>
    <row r="19" spans="2:19" x14ac:dyDescent="0.25">
      <c r="B19" s="1">
        <v>41929</v>
      </c>
      <c r="C19" s="2" t="s">
        <v>33</v>
      </c>
      <c r="D19" s="4">
        <v>100000</v>
      </c>
      <c r="E19" s="4"/>
      <c r="I19" s="6"/>
      <c r="J19" s="12"/>
      <c r="M19" s="9"/>
    </row>
    <row r="20" spans="2:19" x14ac:dyDescent="0.25">
      <c r="C20" s="3" t="s">
        <v>34</v>
      </c>
      <c r="D20" s="4"/>
      <c r="E20" s="4">
        <v>100000</v>
      </c>
    </row>
    <row r="21" spans="2:19" x14ac:dyDescent="0.25">
      <c r="D21" s="4"/>
      <c r="E21" s="4"/>
      <c r="H21" s="36" t="s">
        <v>6</v>
      </c>
      <c r="I21" s="36"/>
      <c r="J21" s="36"/>
      <c r="K21" s="36"/>
      <c r="L21" s="36"/>
      <c r="M21" s="36"/>
    </row>
    <row r="22" spans="2:19" x14ac:dyDescent="0.25">
      <c r="B22" s="1">
        <v>41933</v>
      </c>
      <c r="C22" s="2" t="s">
        <v>35</v>
      </c>
      <c r="D22" s="4">
        <v>4000</v>
      </c>
      <c r="E22" s="4"/>
      <c r="J22" s="51"/>
      <c r="K22" s="1">
        <v>41920</v>
      </c>
      <c r="M22" s="7">
        <v>3000</v>
      </c>
    </row>
    <row r="23" spans="2:19" x14ac:dyDescent="0.25">
      <c r="C23" s="3" t="s">
        <v>1</v>
      </c>
      <c r="D23" s="4"/>
      <c r="E23" s="4">
        <v>4000</v>
      </c>
      <c r="I23" s="6"/>
      <c r="J23" s="20"/>
      <c r="K23" s="14"/>
      <c r="L23" s="15"/>
      <c r="M23" s="17"/>
    </row>
    <row r="24" spans="2:19" x14ac:dyDescent="0.25">
      <c r="D24" s="4"/>
      <c r="E24" s="4"/>
      <c r="I24" s="6"/>
      <c r="J24" s="12"/>
      <c r="M24" s="9"/>
    </row>
    <row r="25" spans="2:19" x14ac:dyDescent="0.25">
      <c r="B25" s="1">
        <v>41942</v>
      </c>
      <c r="C25" s="2" t="s">
        <v>36</v>
      </c>
      <c r="D25" s="4">
        <v>6000</v>
      </c>
      <c r="E25" s="4"/>
      <c r="H25" s="36" t="s">
        <v>29</v>
      </c>
      <c r="I25" s="36"/>
      <c r="J25" s="36"/>
      <c r="K25" s="36"/>
      <c r="L25" s="36"/>
      <c r="M25" s="36"/>
    </row>
    <row r="26" spans="2:19" x14ac:dyDescent="0.25">
      <c r="C26" s="3" t="s">
        <v>1</v>
      </c>
      <c r="D26" s="4"/>
      <c r="E26" s="4">
        <v>6000</v>
      </c>
      <c r="H26" s="26">
        <v>41914</v>
      </c>
      <c r="I26" s="6"/>
      <c r="J26" s="19">
        <v>400000</v>
      </c>
      <c r="K26" s="27"/>
      <c r="L26" s="15"/>
      <c r="M26" s="25"/>
    </row>
    <row r="27" spans="2:19" x14ac:dyDescent="0.25">
      <c r="D27" s="4"/>
      <c r="E27" s="4"/>
      <c r="H27" s="8"/>
      <c r="I27" s="6"/>
      <c r="J27" s="11"/>
      <c r="K27" s="16"/>
      <c r="L27" s="15"/>
      <c r="M27" s="17"/>
    </row>
    <row r="28" spans="2:19" x14ac:dyDescent="0.25">
      <c r="B28" s="1">
        <v>41943</v>
      </c>
      <c r="C28" s="2" t="s">
        <v>37</v>
      </c>
      <c r="D28" s="4">
        <v>30000</v>
      </c>
      <c r="E28" s="4"/>
    </row>
    <row r="29" spans="2:19" x14ac:dyDescent="0.25">
      <c r="C29" s="3" t="s">
        <v>1</v>
      </c>
      <c r="D29" s="4"/>
      <c r="E29" s="4">
        <v>30000</v>
      </c>
    </row>
    <row r="30" spans="2:19" x14ac:dyDescent="0.25">
      <c r="H30" s="36" t="s">
        <v>2</v>
      </c>
      <c r="I30" s="36"/>
      <c r="J30" s="36"/>
      <c r="K30" s="36"/>
      <c r="L30" s="36"/>
      <c r="M30" s="36"/>
    </row>
    <row r="31" spans="2:19" x14ac:dyDescent="0.25">
      <c r="H31" s="26"/>
      <c r="I31" s="18"/>
      <c r="J31" s="32"/>
      <c r="K31" s="8">
        <v>41913</v>
      </c>
      <c r="M31" s="9">
        <v>100000</v>
      </c>
    </row>
    <row r="32" spans="2:19" x14ac:dyDescent="0.25">
      <c r="H32" s="16"/>
      <c r="I32" s="15"/>
      <c r="J32" s="33"/>
      <c r="K32" s="14"/>
      <c r="L32" s="15"/>
      <c r="M32" s="17"/>
    </row>
    <row r="33" spans="8:13" x14ac:dyDescent="0.25">
      <c r="H33" s="6"/>
      <c r="I33" s="6"/>
      <c r="J33" s="12"/>
      <c r="M33" s="9"/>
    </row>
    <row r="34" spans="8:13" x14ac:dyDescent="0.25">
      <c r="H34" s="36" t="s">
        <v>32</v>
      </c>
      <c r="I34" s="36"/>
      <c r="J34" s="36"/>
      <c r="K34" s="36"/>
      <c r="L34" s="36"/>
      <c r="M34" s="36"/>
    </row>
    <row r="35" spans="8:13" x14ac:dyDescent="0.25">
      <c r="H35" s="1"/>
      <c r="I35" s="6"/>
      <c r="J35" s="7"/>
      <c r="K35" s="8">
        <v>41927</v>
      </c>
      <c r="M35" s="9">
        <v>50000</v>
      </c>
    </row>
    <row r="36" spans="8:13" x14ac:dyDescent="0.25">
      <c r="I36" s="6"/>
      <c r="J36" s="20"/>
      <c r="K36" s="1">
        <v>41929</v>
      </c>
      <c r="M36" s="9">
        <v>100000</v>
      </c>
    </row>
    <row r="37" spans="8:13" x14ac:dyDescent="0.25">
      <c r="I37" s="6"/>
      <c r="J37" s="12"/>
      <c r="K37" s="6"/>
      <c r="L37" s="6"/>
      <c r="M37" s="9"/>
    </row>
    <row r="38" spans="8:13" x14ac:dyDescent="0.25">
      <c r="H38" s="36" t="s">
        <v>7</v>
      </c>
      <c r="I38" s="36"/>
      <c r="J38" s="36"/>
      <c r="K38" s="36"/>
      <c r="L38" s="36"/>
      <c r="M38" s="36"/>
    </row>
    <row r="39" spans="8:13" x14ac:dyDescent="0.25">
      <c r="H39" s="1">
        <v>41920</v>
      </c>
      <c r="J39" s="7">
        <v>3000</v>
      </c>
      <c r="K39" s="8"/>
      <c r="M39" s="9"/>
    </row>
    <row r="40" spans="8:13" x14ac:dyDescent="0.25">
      <c r="I40" s="6"/>
      <c r="J40" s="20"/>
      <c r="K40" s="1"/>
      <c r="L40" s="6"/>
      <c r="M40" s="9"/>
    </row>
    <row r="41" spans="8:13" x14ac:dyDescent="0.25">
      <c r="H41" s="36" t="s">
        <v>20</v>
      </c>
      <c r="I41" s="36"/>
      <c r="J41" s="36"/>
      <c r="K41" s="36"/>
      <c r="L41" s="36"/>
      <c r="M41" s="36"/>
    </row>
    <row r="42" spans="8:13" x14ac:dyDescent="0.25">
      <c r="H42" s="26">
        <v>41943</v>
      </c>
      <c r="I42" s="6"/>
      <c r="J42" s="19">
        <v>30000</v>
      </c>
      <c r="K42" s="29"/>
      <c r="L42" s="6"/>
      <c r="M42" s="30"/>
    </row>
    <row r="43" spans="8:13" x14ac:dyDescent="0.25">
      <c r="H43" s="6"/>
      <c r="I43" s="6"/>
      <c r="J43" s="6"/>
      <c r="K43" s="6"/>
      <c r="L43" s="6"/>
      <c r="M43" s="6"/>
    </row>
    <row r="44" spans="8:13" x14ac:dyDescent="0.25">
      <c r="H44" s="36" t="s">
        <v>35</v>
      </c>
      <c r="I44" s="36"/>
      <c r="J44" s="36"/>
      <c r="K44" s="36"/>
      <c r="L44" s="36"/>
      <c r="M44" s="36"/>
    </row>
    <row r="45" spans="8:13" x14ac:dyDescent="0.25">
      <c r="H45" s="26">
        <v>41933</v>
      </c>
      <c r="I45" s="6"/>
      <c r="J45" s="19">
        <v>4000</v>
      </c>
      <c r="K45" s="29"/>
      <c r="L45" s="6"/>
      <c r="M45" s="30"/>
    </row>
    <row r="47" spans="8:13" x14ac:dyDescent="0.25">
      <c r="I47" s="6"/>
      <c r="J47" s="12"/>
      <c r="K47" s="6"/>
      <c r="L47" s="6"/>
      <c r="M47" s="9"/>
    </row>
    <row r="48" spans="8:13" x14ac:dyDescent="0.25">
      <c r="H48" s="36" t="s">
        <v>9</v>
      </c>
      <c r="I48" s="36"/>
      <c r="J48" s="36"/>
      <c r="K48" s="36"/>
      <c r="L48" s="36"/>
      <c r="M48" s="36"/>
    </row>
    <row r="49" spans="8:13" x14ac:dyDescent="0.25">
      <c r="H49" s="1">
        <v>41942</v>
      </c>
      <c r="J49" s="10">
        <v>6000</v>
      </c>
      <c r="K49" s="8"/>
      <c r="L49" s="6"/>
      <c r="M49" s="9"/>
    </row>
    <row r="50" spans="8:13" x14ac:dyDescent="0.25">
      <c r="H50" s="5"/>
      <c r="I50" s="6"/>
      <c r="J50" s="7"/>
      <c r="K50" s="1"/>
      <c r="M50" s="9"/>
    </row>
  </sheetData>
  <mergeCells count="15">
    <mergeCell ref="H48:M48"/>
    <mergeCell ref="H44:M44"/>
    <mergeCell ref="H30:M30"/>
    <mergeCell ref="H34:M34"/>
    <mergeCell ref="H41:M41"/>
    <mergeCell ref="H38:M38"/>
    <mergeCell ref="P2:S2"/>
    <mergeCell ref="P3:S3"/>
    <mergeCell ref="P4:S4"/>
    <mergeCell ref="H12:M12"/>
    <mergeCell ref="H2:M2"/>
    <mergeCell ref="H9:M9"/>
    <mergeCell ref="H16:M16"/>
    <mergeCell ref="H21:M21"/>
    <mergeCell ref="H25:M2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A3-1</vt:lpstr>
      <vt:lpstr>A3-2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2013-03-11T00:50:22Z</dcterms:created>
  <dcterms:modified xsi:type="dcterms:W3CDTF">2014-11-10T07:14:53Z</dcterms:modified>
</cp:coreProperties>
</file>